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OFFER!$A$3:$W$18</definedName>
  </definedNames>
  <calcPr calcId="152511"/>
</workbook>
</file>

<file path=xl/calcChain.xml><?xml version="1.0" encoding="utf-8"?>
<calcChain xmlns="http://schemas.openxmlformats.org/spreadsheetml/2006/main">
  <c r="H5" i="1" l="1"/>
  <c r="H6" i="1"/>
  <c r="H7" i="1"/>
  <c r="I7" i="1" s="1"/>
  <c r="H8" i="1"/>
  <c r="I8" i="1" s="1"/>
  <c r="H9" i="1"/>
  <c r="H10" i="1"/>
  <c r="H11" i="1"/>
  <c r="H12" i="1"/>
  <c r="I12" i="1" s="1"/>
  <c r="H13" i="1"/>
  <c r="H14" i="1"/>
  <c r="H15" i="1"/>
  <c r="H16" i="1"/>
  <c r="H17" i="1"/>
  <c r="H18" i="1"/>
  <c r="I18" i="1" s="1"/>
  <c r="H19" i="1"/>
  <c r="H20" i="1"/>
  <c r="I20" i="1" s="1"/>
  <c r="H21" i="1"/>
  <c r="H4" i="1"/>
  <c r="G5" i="1"/>
  <c r="K5" i="1" s="1"/>
  <c r="G6" i="1"/>
  <c r="K6" i="1" s="1"/>
  <c r="G7" i="1"/>
  <c r="G8" i="1"/>
  <c r="K8" i="1"/>
  <c r="G9" i="1"/>
  <c r="K9" i="1" s="1"/>
  <c r="G10" i="1"/>
  <c r="I10" i="1" s="1"/>
  <c r="K10" i="1"/>
  <c r="G11" i="1"/>
  <c r="I11" i="1" s="1"/>
  <c r="G12" i="1"/>
  <c r="K12" i="1"/>
  <c r="G13" i="1"/>
  <c r="K13" i="1" s="1"/>
  <c r="G14" i="1"/>
  <c r="K14" i="1" s="1"/>
  <c r="G15" i="1"/>
  <c r="G16" i="1"/>
  <c r="K16" i="1"/>
  <c r="G17" i="1"/>
  <c r="K17" i="1" s="1"/>
  <c r="G4" i="1"/>
  <c r="I4" i="1"/>
  <c r="K7" i="1"/>
  <c r="K4" i="1"/>
  <c r="G22" i="1" l="1"/>
  <c r="I16" i="1"/>
  <c r="I15" i="1"/>
  <c r="K11" i="1"/>
  <c r="I5" i="1"/>
  <c r="I14" i="1"/>
  <c r="I13" i="1"/>
  <c r="K15" i="1"/>
  <c r="K18" i="1"/>
  <c r="K19" i="1" s="1"/>
  <c r="I6" i="1"/>
  <c r="I21" i="1"/>
  <c r="I19" i="1"/>
  <c r="I9" i="1"/>
  <c r="I17" i="1"/>
  <c r="K20" i="1" l="1"/>
  <c r="K21" i="1"/>
</calcChain>
</file>

<file path=xl/sharedStrings.xml><?xml version="1.0" encoding="utf-8"?>
<sst xmlns="http://schemas.openxmlformats.org/spreadsheetml/2006/main" count="101" uniqueCount="34">
  <si>
    <t>BRAND</t>
  </si>
  <si>
    <t>IMAGE</t>
  </si>
  <si>
    <t>MODEL</t>
  </si>
  <si>
    <t>COLOUR</t>
  </si>
  <si>
    <t>GENDER</t>
  </si>
  <si>
    <t>CATEGORY</t>
  </si>
  <si>
    <t>QTY</t>
  </si>
  <si>
    <t>RRP €</t>
  </si>
  <si>
    <t>RRP TOT €</t>
  </si>
  <si>
    <t>MISSONI</t>
  </si>
  <si>
    <t>SHMISRET</t>
  </si>
  <si>
    <t>WHITE</t>
  </si>
  <si>
    <t>UNISEX</t>
  </si>
  <si>
    <t>SCARPA</t>
  </si>
  <si>
    <t>SILVER</t>
  </si>
  <si>
    <t>FUXIA</t>
  </si>
  <si>
    <t>BLACK</t>
  </si>
  <si>
    <t>SHMISCAS</t>
  </si>
  <si>
    <t>RED</t>
  </si>
  <si>
    <t>BLUE</t>
  </si>
  <si>
    <t>YELLOW</t>
  </si>
  <si>
    <t>SHMISBJOM</t>
  </si>
  <si>
    <t>GREY</t>
  </si>
  <si>
    <t>UOMO</t>
  </si>
  <si>
    <t>IVORY</t>
  </si>
  <si>
    <t>SHMISCAN</t>
  </si>
  <si>
    <t>SHMISNRU</t>
  </si>
  <si>
    <t>GREEN</t>
  </si>
  <si>
    <t>GOLD</t>
  </si>
  <si>
    <t>SHISNRU</t>
  </si>
  <si>
    <t>SHIMISCAS</t>
  </si>
  <si>
    <t>SHIMISCAN</t>
  </si>
  <si>
    <t>WH</t>
  </si>
  <si>
    <t>WH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</si>
</sst>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0"/>
      <color rgb="FF000000"/>
      <name val="Times New Roman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12</xdr:row>
      <xdr:rowOff>180975</xdr:rowOff>
    </xdr:from>
    <xdr:to>
      <xdr:col>1</xdr:col>
      <xdr:colOff>1724025</xdr:colOff>
      <xdr:row>12</xdr:row>
      <xdr:rowOff>1971675</xdr:rowOff>
    </xdr:to>
    <xdr:pic>
      <xdr:nvPicPr>
        <xdr:cNvPr id="102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17306925"/>
          <a:ext cx="1419225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10</xdr:row>
      <xdr:rowOff>123825</xdr:rowOff>
    </xdr:from>
    <xdr:to>
      <xdr:col>1</xdr:col>
      <xdr:colOff>1724025</xdr:colOff>
      <xdr:row>10</xdr:row>
      <xdr:rowOff>1971675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3020675"/>
          <a:ext cx="14382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15</xdr:row>
      <xdr:rowOff>133350</xdr:rowOff>
    </xdr:from>
    <xdr:to>
      <xdr:col>1</xdr:col>
      <xdr:colOff>1724025</xdr:colOff>
      <xdr:row>15</xdr:row>
      <xdr:rowOff>1914525</xdr:rowOff>
    </xdr:to>
    <xdr:pic>
      <xdr:nvPicPr>
        <xdr:cNvPr id="1027" name="Pictur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5825" y="22450425"/>
          <a:ext cx="144780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11</xdr:row>
      <xdr:rowOff>66675</xdr:rowOff>
    </xdr:from>
    <xdr:to>
      <xdr:col>1</xdr:col>
      <xdr:colOff>1724025</xdr:colOff>
      <xdr:row>11</xdr:row>
      <xdr:rowOff>1895475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7725" y="15078075"/>
          <a:ext cx="14859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</xdr:row>
      <xdr:rowOff>76200</xdr:rowOff>
    </xdr:from>
    <xdr:to>
      <xdr:col>1</xdr:col>
      <xdr:colOff>1724025</xdr:colOff>
      <xdr:row>3</xdr:row>
      <xdr:rowOff>1828800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4875" y="895350"/>
          <a:ext cx="14287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9</xdr:row>
      <xdr:rowOff>85725</xdr:rowOff>
    </xdr:from>
    <xdr:to>
      <xdr:col>1</xdr:col>
      <xdr:colOff>1724025</xdr:colOff>
      <xdr:row>9</xdr:row>
      <xdr:rowOff>1981200</xdr:rowOff>
    </xdr:to>
    <xdr:pic>
      <xdr:nvPicPr>
        <xdr:cNvPr id="1030" name="Picture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04875" y="10820400"/>
          <a:ext cx="14287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8</xdr:row>
      <xdr:rowOff>133350</xdr:rowOff>
    </xdr:from>
    <xdr:to>
      <xdr:col>1</xdr:col>
      <xdr:colOff>1704975</xdr:colOff>
      <xdr:row>8</xdr:row>
      <xdr:rowOff>1838325</xdr:rowOff>
    </xdr:to>
    <xdr:pic>
      <xdr:nvPicPr>
        <xdr:cNvPr id="1031" name="Picture 1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3925" y="8839200"/>
          <a:ext cx="13906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171450</xdr:rowOff>
    </xdr:from>
    <xdr:to>
      <xdr:col>1</xdr:col>
      <xdr:colOff>1724025</xdr:colOff>
      <xdr:row>6</xdr:row>
      <xdr:rowOff>2085975</xdr:rowOff>
    </xdr:to>
    <xdr:pic>
      <xdr:nvPicPr>
        <xdr:cNvPr id="1032" name="Picture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38200" y="6762750"/>
          <a:ext cx="14954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5</xdr:row>
      <xdr:rowOff>76200</xdr:rowOff>
    </xdr:from>
    <xdr:to>
      <xdr:col>1</xdr:col>
      <xdr:colOff>1666875</xdr:colOff>
      <xdr:row>5</xdr:row>
      <xdr:rowOff>1743075</xdr:rowOff>
    </xdr:to>
    <xdr:pic>
      <xdr:nvPicPr>
        <xdr:cNvPr id="1033" name="Picture 1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14400" y="4857750"/>
          <a:ext cx="1362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4</xdr:row>
      <xdr:rowOff>76200</xdr:rowOff>
    </xdr:from>
    <xdr:to>
      <xdr:col>1</xdr:col>
      <xdr:colOff>1724025</xdr:colOff>
      <xdr:row>4</xdr:row>
      <xdr:rowOff>1924050</xdr:rowOff>
    </xdr:to>
    <xdr:pic>
      <xdr:nvPicPr>
        <xdr:cNvPr id="1034" name="Picture 1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66775" y="2819400"/>
          <a:ext cx="14668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14</xdr:row>
      <xdr:rowOff>47625</xdr:rowOff>
    </xdr:from>
    <xdr:to>
      <xdr:col>1</xdr:col>
      <xdr:colOff>1724025</xdr:colOff>
      <xdr:row>14</xdr:row>
      <xdr:rowOff>1952625</xdr:rowOff>
    </xdr:to>
    <xdr:pic>
      <xdr:nvPicPr>
        <xdr:cNvPr id="1035" name="Picture 1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19150" y="20231100"/>
          <a:ext cx="15144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3"/>
  <sheetViews>
    <sheetView tabSelected="1" zoomScale="70" zoomScaleNormal="70" workbookViewId="0">
      <pane ySplit="3" topLeftCell="A4" activePane="bottomLeft" state="frozen"/>
      <selection pane="bottomLeft" activeCell="AA5" sqref="AA5"/>
    </sheetView>
  </sheetViews>
  <sheetFormatPr defaultColWidth="9" defaultRowHeight="15.75" x14ac:dyDescent="0.2"/>
  <cols>
    <col min="1" max="1" width="10.6640625" style="4" bestFit="1" customWidth="1"/>
    <col min="2" max="2" width="30.1640625" style="4" customWidth="1"/>
    <col min="3" max="3" width="13.5" style="4" bestFit="1" customWidth="1"/>
    <col min="4" max="6" width="16.6640625" style="4" customWidth="1"/>
    <col min="7" max="7" width="14.33203125" style="4" customWidth="1"/>
    <col min="8" max="8" width="19.1640625" style="8" customWidth="1"/>
    <col min="9" max="9" width="31" style="8" customWidth="1"/>
    <col min="10" max="10" width="18.83203125" style="8" customWidth="1"/>
    <col min="11" max="11" width="26.83203125" style="8" customWidth="1"/>
    <col min="12" max="12" width="10.5" style="4" customWidth="1"/>
    <col min="13" max="13" width="7.6640625" style="4" customWidth="1"/>
    <col min="14" max="14" width="7.83203125" style="4" customWidth="1"/>
    <col min="15" max="15" width="8" style="4" customWidth="1"/>
    <col min="16" max="16" width="7.83203125" style="4" customWidth="1"/>
    <col min="17" max="17" width="8.33203125" style="4" customWidth="1"/>
    <col min="18" max="19" width="8.5" style="4" customWidth="1"/>
    <col min="20" max="20" width="8.33203125" style="4" customWidth="1"/>
    <col min="21" max="21" width="7.83203125" style="4" customWidth="1"/>
    <col min="22" max="22" width="8" style="4" customWidth="1"/>
    <col min="23" max="23" width="6.1640625" style="4" bestFit="1" customWidth="1"/>
    <col min="24" max="16384" width="9" style="4"/>
  </cols>
  <sheetData>
    <row r="3" spans="1:23" s="12" customFormat="1" ht="33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32</v>
      </c>
      <c r="I3" s="10" t="s">
        <v>33</v>
      </c>
      <c r="J3" s="11" t="s">
        <v>7</v>
      </c>
      <c r="K3" s="11" t="s">
        <v>8</v>
      </c>
      <c r="L3" s="9">
        <v>36</v>
      </c>
      <c r="M3" s="9">
        <v>37</v>
      </c>
      <c r="N3" s="9">
        <v>38</v>
      </c>
      <c r="O3" s="9">
        <v>39</v>
      </c>
      <c r="P3" s="9">
        <v>40</v>
      </c>
      <c r="Q3" s="9">
        <v>41</v>
      </c>
      <c r="R3" s="9">
        <v>42</v>
      </c>
      <c r="S3" s="9">
        <v>43</v>
      </c>
      <c r="T3" s="9">
        <v>44</v>
      </c>
      <c r="U3" s="9">
        <v>45</v>
      </c>
      <c r="V3" s="9">
        <v>46</v>
      </c>
      <c r="W3" s="9">
        <v>47</v>
      </c>
    </row>
    <row r="4" spans="1:23" ht="151.9" customHeight="1" x14ac:dyDescent="0.2">
      <c r="A4" s="1" t="s">
        <v>9</v>
      </c>
      <c r="B4" s="1"/>
      <c r="C4" s="1" t="s">
        <v>10</v>
      </c>
      <c r="D4" s="1" t="s">
        <v>11</v>
      </c>
      <c r="E4" s="1" t="s">
        <v>12</v>
      </c>
      <c r="F4" s="1" t="s">
        <v>13</v>
      </c>
      <c r="G4" s="1">
        <f t="shared" ref="G4:G17" si="0">SUM(L4:W4)</f>
        <v>159</v>
      </c>
      <c r="H4" s="6">
        <f>J4/2.5</f>
        <v>110</v>
      </c>
      <c r="I4" s="6">
        <f>H4*G4</f>
        <v>17490</v>
      </c>
      <c r="J4" s="7">
        <v>275</v>
      </c>
      <c r="K4" s="7">
        <f t="shared" ref="K4:K17" si="1">SUM(J4*G4)</f>
        <v>43725</v>
      </c>
      <c r="L4" s="1">
        <v>6</v>
      </c>
      <c r="M4" s="1">
        <v>20</v>
      </c>
      <c r="N4" s="1">
        <v>25</v>
      </c>
      <c r="O4" s="1">
        <v>20</v>
      </c>
      <c r="P4" s="1">
        <v>13</v>
      </c>
      <c r="Q4" s="1">
        <v>19</v>
      </c>
      <c r="R4" s="1">
        <v>1</v>
      </c>
      <c r="S4" s="1">
        <v>16</v>
      </c>
      <c r="T4" s="1">
        <v>1</v>
      </c>
      <c r="U4" s="1">
        <v>19</v>
      </c>
      <c r="V4" s="1">
        <v>19</v>
      </c>
      <c r="W4" s="1">
        <v>0</v>
      </c>
    </row>
    <row r="5" spans="1:23" ht="160.9" customHeight="1" x14ac:dyDescent="0.2">
      <c r="A5" s="1" t="s">
        <v>9</v>
      </c>
      <c r="B5" s="1"/>
      <c r="C5" s="1" t="s">
        <v>10</v>
      </c>
      <c r="D5" s="1" t="s">
        <v>14</v>
      </c>
      <c r="E5" s="1" t="s">
        <v>12</v>
      </c>
      <c r="F5" s="1" t="s">
        <v>13</v>
      </c>
      <c r="G5" s="1">
        <f t="shared" si="0"/>
        <v>74</v>
      </c>
      <c r="H5" s="6">
        <f t="shared" ref="H5:H21" si="2">J5/2.5</f>
        <v>110</v>
      </c>
      <c r="I5" s="6">
        <f t="shared" ref="I5:I21" si="3">H5*G5</f>
        <v>8140</v>
      </c>
      <c r="J5" s="7">
        <v>275</v>
      </c>
      <c r="K5" s="7">
        <f t="shared" si="1"/>
        <v>20350</v>
      </c>
      <c r="L5" s="1">
        <v>4</v>
      </c>
      <c r="M5" s="1">
        <v>14</v>
      </c>
      <c r="N5" s="1">
        <v>2</v>
      </c>
      <c r="O5" s="1">
        <v>11</v>
      </c>
      <c r="P5" s="1">
        <v>13</v>
      </c>
      <c r="Q5" s="1">
        <v>13</v>
      </c>
      <c r="R5" s="1">
        <v>0</v>
      </c>
      <c r="S5" s="1">
        <v>0</v>
      </c>
      <c r="T5" s="1">
        <v>0</v>
      </c>
      <c r="U5" s="1">
        <v>10</v>
      </c>
      <c r="V5" s="1">
        <v>7</v>
      </c>
      <c r="W5" s="1">
        <v>0</v>
      </c>
    </row>
    <row r="6" spans="1:23" ht="142.9" customHeight="1" x14ac:dyDescent="0.2">
      <c r="A6" s="1" t="s">
        <v>9</v>
      </c>
      <c r="B6" s="1"/>
      <c r="C6" s="1" t="s">
        <v>10</v>
      </c>
      <c r="D6" s="1" t="s">
        <v>15</v>
      </c>
      <c r="E6" s="1" t="s">
        <v>12</v>
      </c>
      <c r="F6" s="1" t="s">
        <v>13</v>
      </c>
      <c r="G6" s="1">
        <f t="shared" si="0"/>
        <v>43</v>
      </c>
      <c r="H6" s="6">
        <f t="shared" si="2"/>
        <v>110</v>
      </c>
      <c r="I6" s="6">
        <f t="shared" si="3"/>
        <v>4730</v>
      </c>
      <c r="J6" s="7">
        <v>275</v>
      </c>
      <c r="K6" s="7">
        <f t="shared" si="1"/>
        <v>11825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2</v>
      </c>
      <c r="R6" s="1">
        <v>17</v>
      </c>
      <c r="S6" s="1">
        <v>18</v>
      </c>
      <c r="T6" s="1">
        <v>1</v>
      </c>
      <c r="U6" s="1">
        <v>2</v>
      </c>
      <c r="V6" s="1">
        <v>2</v>
      </c>
      <c r="W6" s="1"/>
    </row>
    <row r="7" spans="1:23" ht="166.9" customHeight="1" x14ac:dyDescent="0.2">
      <c r="A7" s="1" t="s">
        <v>9</v>
      </c>
      <c r="B7" s="1"/>
      <c r="C7" s="1" t="s">
        <v>10</v>
      </c>
      <c r="D7" s="1" t="s">
        <v>16</v>
      </c>
      <c r="E7" s="1" t="s">
        <v>12</v>
      </c>
      <c r="F7" s="1" t="s">
        <v>13</v>
      </c>
      <c r="G7" s="1">
        <f t="shared" si="0"/>
        <v>67</v>
      </c>
      <c r="H7" s="6">
        <f t="shared" si="2"/>
        <v>110</v>
      </c>
      <c r="I7" s="6">
        <f t="shared" si="3"/>
        <v>7370</v>
      </c>
      <c r="J7" s="7">
        <v>275</v>
      </c>
      <c r="K7" s="7">
        <f t="shared" si="1"/>
        <v>18425</v>
      </c>
      <c r="L7" s="1">
        <v>1</v>
      </c>
      <c r="M7" s="1">
        <v>1</v>
      </c>
      <c r="N7" s="1">
        <v>7</v>
      </c>
      <c r="O7" s="1">
        <v>1</v>
      </c>
      <c r="P7" s="1">
        <v>11</v>
      </c>
      <c r="Q7" s="1">
        <v>12</v>
      </c>
      <c r="R7" s="1">
        <v>0</v>
      </c>
      <c r="S7" s="1">
        <v>0</v>
      </c>
      <c r="T7" s="1">
        <v>2</v>
      </c>
      <c r="U7" s="1">
        <v>10</v>
      </c>
      <c r="V7" s="1">
        <v>22</v>
      </c>
      <c r="W7" s="1"/>
    </row>
    <row r="8" spans="1:23" ht="88.15" hidden="1" customHeight="1" x14ac:dyDescent="0.2">
      <c r="A8" s="1" t="s">
        <v>9</v>
      </c>
      <c r="B8" s="1"/>
      <c r="C8" s="1" t="s">
        <v>17</v>
      </c>
      <c r="D8" s="1" t="s">
        <v>27</v>
      </c>
      <c r="E8" s="1" t="s">
        <v>12</v>
      </c>
      <c r="F8" s="1" t="s">
        <v>13</v>
      </c>
      <c r="G8" s="1">
        <f t="shared" si="0"/>
        <v>12</v>
      </c>
      <c r="H8" s="6">
        <f t="shared" si="2"/>
        <v>94</v>
      </c>
      <c r="I8" s="6">
        <f t="shared" si="3"/>
        <v>1128</v>
      </c>
      <c r="J8" s="7">
        <v>235</v>
      </c>
      <c r="K8" s="7">
        <f t="shared" si="1"/>
        <v>2820</v>
      </c>
      <c r="L8" s="1">
        <v>0</v>
      </c>
      <c r="M8" s="1">
        <v>0</v>
      </c>
      <c r="N8" s="1">
        <v>0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9</v>
      </c>
      <c r="V8" s="1">
        <v>0</v>
      </c>
      <c r="W8" s="1">
        <v>1</v>
      </c>
    </row>
    <row r="9" spans="1:23" ht="160.15" customHeight="1" x14ac:dyDescent="0.2">
      <c r="A9" s="1" t="s">
        <v>9</v>
      </c>
      <c r="B9" s="1"/>
      <c r="C9" s="1" t="s">
        <v>17</v>
      </c>
      <c r="D9" s="1" t="s">
        <v>20</v>
      </c>
      <c r="E9" s="1" t="s">
        <v>12</v>
      </c>
      <c r="F9" s="1" t="s">
        <v>13</v>
      </c>
      <c r="G9" s="1">
        <f t="shared" si="0"/>
        <v>8</v>
      </c>
      <c r="H9" s="6">
        <f t="shared" si="2"/>
        <v>94</v>
      </c>
      <c r="I9" s="6">
        <f t="shared" si="3"/>
        <v>752</v>
      </c>
      <c r="J9" s="7">
        <v>235</v>
      </c>
      <c r="K9" s="7">
        <f t="shared" si="1"/>
        <v>1880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4</v>
      </c>
      <c r="W9" s="1">
        <v>3</v>
      </c>
    </row>
    <row r="10" spans="1:23" ht="170.65" customHeight="1" x14ac:dyDescent="0.2">
      <c r="A10" s="1" t="s">
        <v>9</v>
      </c>
      <c r="B10" s="1"/>
      <c r="C10" s="1" t="s">
        <v>21</v>
      </c>
      <c r="D10" s="1" t="s">
        <v>22</v>
      </c>
      <c r="E10" s="1" t="s">
        <v>23</v>
      </c>
      <c r="F10" s="1" t="s">
        <v>13</v>
      </c>
      <c r="G10" s="1">
        <f t="shared" si="0"/>
        <v>12</v>
      </c>
      <c r="H10" s="6">
        <f t="shared" si="2"/>
        <v>158</v>
      </c>
      <c r="I10" s="6">
        <f t="shared" si="3"/>
        <v>1896</v>
      </c>
      <c r="J10" s="7">
        <v>395</v>
      </c>
      <c r="K10" s="7">
        <f t="shared" si="1"/>
        <v>4740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8</v>
      </c>
      <c r="R10" s="1">
        <v>0</v>
      </c>
      <c r="S10" s="1">
        <v>0</v>
      </c>
      <c r="T10" s="1">
        <v>0</v>
      </c>
      <c r="U10" s="1">
        <v>1</v>
      </c>
      <c r="V10" s="1"/>
      <c r="W10" s="1">
        <v>3</v>
      </c>
    </row>
    <row r="11" spans="1:23" ht="166.9" customHeight="1" x14ac:dyDescent="0.2">
      <c r="A11" s="1" t="s">
        <v>9</v>
      </c>
      <c r="B11" s="1"/>
      <c r="C11" s="1" t="s">
        <v>21</v>
      </c>
      <c r="D11" s="1" t="s">
        <v>24</v>
      </c>
      <c r="E11" s="1" t="s">
        <v>23</v>
      </c>
      <c r="F11" s="1" t="s">
        <v>13</v>
      </c>
      <c r="G11" s="1">
        <f t="shared" si="0"/>
        <v>8</v>
      </c>
      <c r="H11" s="6">
        <f t="shared" si="2"/>
        <v>158</v>
      </c>
      <c r="I11" s="6">
        <f t="shared" si="3"/>
        <v>1264</v>
      </c>
      <c r="J11" s="7">
        <v>395</v>
      </c>
      <c r="K11" s="7">
        <f t="shared" si="1"/>
        <v>3160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1</v>
      </c>
      <c r="S11" s="1">
        <v>0</v>
      </c>
      <c r="T11" s="1">
        <v>0</v>
      </c>
      <c r="U11" s="1">
        <v>6</v>
      </c>
      <c r="V11" s="1">
        <v>0</v>
      </c>
      <c r="W11" s="1">
        <v>1</v>
      </c>
    </row>
    <row r="12" spans="1:23" ht="166.9" customHeight="1" x14ac:dyDescent="0.2">
      <c r="A12" s="1" t="s">
        <v>9</v>
      </c>
      <c r="B12" s="1"/>
      <c r="C12" s="1" t="s">
        <v>25</v>
      </c>
      <c r="D12" s="1" t="s">
        <v>19</v>
      </c>
      <c r="E12" s="1" t="s">
        <v>12</v>
      </c>
      <c r="F12" s="1" t="s">
        <v>13</v>
      </c>
      <c r="G12" s="1">
        <f t="shared" si="0"/>
        <v>13</v>
      </c>
      <c r="H12" s="6">
        <f t="shared" si="2"/>
        <v>94</v>
      </c>
      <c r="I12" s="6">
        <f t="shared" si="3"/>
        <v>1222</v>
      </c>
      <c r="J12" s="7">
        <v>235</v>
      </c>
      <c r="K12" s="7">
        <f t="shared" si="1"/>
        <v>3055</v>
      </c>
      <c r="L12" s="1">
        <v>2</v>
      </c>
      <c r="M12" s="1">
        <v>0</v>
      </c>
      <c r="N12" s="1">
        <v>5</v>
      </c>
      <c r="O12" s="1">
        <v>3</v>
      </c>
      <c r="P12" s="1">
        <v>0</v>
      </c>
      <c r="Q12" s="1">
        <v>0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>
        <v>1</v>
      </c>
    </row>
    <row r="13" spans="1:23" ht="166.9" customHeight="1" x14ac:dyDescent="0.2">
      <c r="A13" s="1" t="s">
        <v>9</v>
      </c>
      <c r="B13" s="1"/>
      <c r="C13" s="1" t="s">
        <v>25</v>
      </c>
      <c r="D13" s="1" t="s">
        <v>18</v>
      </c>
      <c r="E13" s="1" t="s">
        <v>12</v>
      </c>
      <c r="F13" s="1" t="s">
        <v>13</v>
      </c>
      <c r="G13" s="1">
        <f t="shared" si="0"/>
        <v>9</v>
      </c>
      <c r="H13" s="6">
        <f t="shared" si="2"/>
        <v>94</v>
      </c>
      <c r="I13" s="6">
        <f t="shared" si="3"/>
        <v>846</v>
      </c>
      <c r="J13" s="7">
        <v>235</v>
      </c>
      <c r="K13" s="7">
        <f t="shared" si="1"/>
        <v>2115</v>
      </c>
      <c r="L13" s="1">
        <v>1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2</v>
      </c>
      <c r="W13" s="1">
        <v>5</v>
      </c>
    </row>
    <row r="14" spans="1:23" ht="74.650000000000006" customHeight="1" x14ac:dyDescent="0.2">
      <c r="A14" s="1" t="s">
        <v>9</v>
      </c>
      <c r="B14" s="1"/>
      <c r="C14" s="1" t="s">
        <v>25</v>
      </c>
      <c r="D14" s="1" t="s">
        <v>20</v>
      </c>
      <c r="E14" s="1" t="s">
        <v>12</v>
      </c>
      <c r="F14" s="1" t="s">
        <v>13</v>
      </c>
      <c r="G14" s="1">
        <f t="shared" si="0"/>
        <v>8</v>
      </c>
      <c r="H14" s="6">
        <f t="shared" si="2"/>
        <v>94</v>
      </c>
      <c r="I14" s="6">
        <f t="shared" si="3"/>
        <v>752</v>
      </c>
      <c r="J14" s="7">
        <v>235</v>
      </c>
      <c r="K14" s="7">
        <f t="shared" si="1"/>
        <v>1880</v>
      </c>
      <c r="L14" s="1">
        <v>0</v>
      </c>
      <c r="M14" s="1">
        <v>0</v>
      </c>
      <c r="N14" s="1">
        <v>1</v>
      </c>
      <c r="O14" s="1">
        <v>2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3</v>
      </c>
    </row>
    <row r="15" spans="1:23" ht="168" customHeight="1" x14ac:dyDescent="0.2">
      <c r="A15" s="1" t="s">
        <v>9</v>
      </c>
      <c r="B15" s="1"/>
      <c r="C15" s="1" t="s">
        <v>25</v>
      </c>
      <c r="D15" s="1" t="s">
        <v>16</v>
      </c>
      <c r="E15" s="1" t="s">
        <v>12</v>
      </c>
      <c r="F15" s="1" t="s">
        <v>13</v>
      </c>
      <c r="G15" s="1">
        <f t="shared" si="0"/>
        <v>47</v>
      </c>
      <c r="H15" s="6">
        <f t="shared" si="2"/>
        <v>94</v>
      </c>
      <c r="I15" s="6">
        <f t="shared" si="3"/>
        <v>4418</v>
      </c>
      <c r="J15" s="7">
        <v>235</v>
      </c>
      <c r="K15" s="7">
        <f t="shared" si="1"/>
        <v>11045</v>
      </c>
      <c r="L15" s="1">
        <v>4</v>
      </c>
      <c r="M15" s="1">
        <v>3</v>
      </c>
      <c r="N15" s="1">
        <v>14</v>
      </c>
      <c r="O15" s="1">
        <v>12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8</v>
      </c>
      <c r="W15" s="1">
        <v>6</v>
      </c>
    </row>
    <row r="16" spans="1:23" ht="162" customHeight="1" x14ac:dyDescent="0.2">
      <c r="A16" s="1" t="s">
        <v>9</v>
      </c>
      <c r="B16" s="1"/>
      <c r="C16" s="1" t="s">
        <v>26</v>
      </c>
      <c r="D16" s="1" t="s">
        <v>14</v>
      </c>
      <c r="E16" s="1" t="s">
        <v>12</v>
      </c>
      <c r="F16" s="1" t="s">
        <v>13</v>
      </c>
      <c r="G16" s="1">
        <f t="shared" si="0"/>
        <v>24</v>
      </c>
      <c r="H16" s="6">
        <f t="shared" si="2"/>
        <v>143.6</v>
      </c>
      <c r="I16" s="6">
        <f t="shared" si="3"/>
        <v>3446.3999999999996</v>
      </c>
      <c r="J16" s="7">
        <v>359</v>
      </c>
      <c r="K16" s="7">
        <f t="shared" si="1"/>
        <v>8616</v>
      </c>
      <c r="L16" s="1">
        <v>2</v>
      </c>
      <c r="M16" s="1">
        <v>5</v>
      </c>
      <c r="N16" s="1">
        <v>6</v>
      </c>
      <c r="O16" s="1">
        <v>0</v>
      </c>
      <c r="P16" s="1">
        <v>11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/>
    </row>
    <row r="17" spans="1:23" ht="70.150000000000006" customHeight="1" x14ac:dyDescent="0.2">
      <c r="A17" s="1" t="s">
        <v>9</v>
      </c>
      <c r="B17" s="1"/>
      <c r="C17" s="1" t="s">
        <v>29</v>
      </c>
      <c r="D17" s="1" t="s">
        <v>28</v>
      </c>
      <c r="E17" s="1" t="s">
        <v>12</v>
      </c>
      <c r="F17" s="1" t="s">
        <v>13</v>
      </c>
      <c r="G17" s="1">
        <f t="shared" si="0"/>
        <v>134</v>
      </c>
      <c r="H17" s="6">
        <f t="shared" si="2"/>
        <v>143.6</v>
      </c>
      <c r="I17" s="6">
        <f t="shared" si="3"/>
        <v>19242.399999999998</v>
      </c>
      <c r="J17" s="7">
        <v>359</v>
      </c>
      <c r="K17" s="7">
        <f t="shared" si="1"/>
        <v>48106</v>
      </c>
      <c r="L17" s="1">
        <v>3</v>
      </c>
      <c r="M17" s="1">
        <v>11</v>
      </c>
      <c r="N17" s="1">
        <v>9</v>
      </c>
      <c r="O17" s="1">
        <v>12</v>
      </c>
      <c r="P17" s="1">
        <v>5</v>
      </c>
      <c r="Q17" s="1">
        <v>25</v>
      </c>
      <c r="R17" s="1">
        <v>14</v>
      </c>
      <c r="S17" s="1">
        <v>12</v>
      </c>
      <c r="T17" s="1">
        <v>12</v>
      </c>
      <c r="U17" s="1">
        <v>12</v>
      </c>
      <c r="V17" s="1">
        <v>18</v>
      </c>
      <c r="W17" s="1">
        <v>1</v>
      </c>
    </row>
    <row r="18" spans="1:23" ht="75.599999999999994" customHeight="1" x14ac:dyDescent="0.2">
      <c r="A18" s="2" t="s">
        <v>9</v>
      </c>
      <c r="B18" s="2"/>
      <c r="C18" s="1" t="s">
        <v>30</v>
      </c>
      <c r="D18" s="1" t="s">
        <v>16</v>
      </c>
      <c r="E18" s="1" t="s">
        <v>12</v>
      </c>
      <c r="F18" s="1" t="s">
        <v>13</v>
      </c>
      <c r="G18" s="1">
        <v>41</v>
      </c>
      <c r="H18" s="6">
        <f t="shared" si="2"/>
        <v>94</v>
      </c>
      <c r="I18" s="6">
        <f t="shared" si="3"/>
        <v>3854</v>
      </c>
      <c r="J18" s="7">
        <v>235</v>
      </c>
      <c r="K18" s="5">
        <f>SUM(K4:K17)</f>
        <v>181742</v>
      </c>
      <c r="L18" s="1">
        <v>5</v>
      </c>
      <c r="M18" s="1">
        <v>5</v>
      </c>
      <c r="N18" s="1">
        <v>4</v>
      </c>
      <c r="O18" s="1">
        <v>6</v>
      </c>
      <c r="P18" s="1">
        <v>4</v>
      </c>
      <c r="Q18" s="1">
        <v>5</v>
      </c>
      <c r="R18" s="1">
        <v>3</v>
      </c>
      <c r="S18" s="1">
        <v>0</v>
      </c>
      <c r="T18" s="1">
        <v>1</v>
      </c>
      <c r="U18" s="1">
        <v>3</v>
      </c>
      <c r="V18" s="1">
        <v>0</v>
      </c>
      <c r="W18" s="1">
        <v>5</v>
      </c>
    </row>
    <row r="19" spans="1:23" ht="75.599999999999994" customHeight="1" x14ac:dyDescent="0.2">
      <c r="A19" s="2" t="s">
        <v>9</v>
      </c>
      <c r="B19" s="2"/>
      <c r="C19" s="2" t="s">
        <v>30</v>
      </c>
      <c r="D19" s="2" t="s">
        <v>19</v>
      </c>
      <c r="E19" s="2" t="s">
        <v>12</v>
      </c>
      <c r="F19" s="2" t="s">
        <v>13</v>
      </c>
      <c r="G19" s="2">
        <v>3</v>
      </c>
      <c r="H19" s="6">
        <f t="shared" si="2"/>
        <v>94</v>
      </c>
      <c r="I19" s="6">
        <f t="shared" si="3"/>
        <v>282</v>
      </c>
      <c r="J19" s="6">
        <v>235</v>
      </c>
      <c r="K19" s="5">
        <f>SUM(K5:K18)</f>
        <v>319759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1</v>
      </c>
      <c r="V19" s="2">
        <v>1</v>
      </c>
      <c r="W19" s="2">
        <v>1</v>
      </c>
    </row>
    <row r="20" spans="1:23" ht="67.900000000000006" customHeight="1" x14ac:dyDescent="0.2">
      <c r="A20" s="2" t="s">
        <v>9</v>
      </c>
      <c r="B20" s="2"/>
      <c r="C20" s="2" t="s">
        <v>31</v>
      </c>
      <c r="D20" s="2" t="s">
        <v>27</v>
      </c>
      <c r="E20" s="2" t="s">
        <v>12</v>
      </c>
      <c r="F20" s="2" t="s">
        <v>13</v>
      </c>
      <c r="G20" s="2">
        <v>2</v>
      </c>
      <c r="H20" s="6">
        <f t="shared" si="2"/>
        <v>94</v>
      </c>
      <c r="I20" s="6">
        <f t="shared" si="3"/>
        <v>188</v>
      </c>
      <c r="J20" s="6">
        <v>235</v>
      </c>
      <c r="K20" s="5">
        <f>SUM(K6:K19)</f>
        <v>619168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2</v>
      </c>
      <c r="V20" s="2">
        <v>0</v>
      </c>
      <c r="W20" s="2">
        <v>0</v>
      </c>
    </row>
    <row r="21" spans="1:23" ht="85.9" customHeight="1" x14ac:dyDescent="0.2">
      <c r="A21" s="2" t="s">
        <v>9</v>
      </c>
      <c r="B21" s="2"/>
      <c r="C21" s="2" t="s">
        <v>30</v>
      </c>
      <c r="D21" s="2" t="s">
        <v>27</v>
      </c>
      <c r="E21" s="2" t="s">
        <v>12</v>
      </c>
      <c r="F21" s="2" t="s">
        <v>13</v>
      </c>
      <c r="G21" s="2">
        <v>12</v>
      </c>
      <c r="H21" s="6">
        <f t="shared" si="2"/>
        <v>94</v>
      </c>
      <c r="I21" s="6">
        <f t="shared" si="3"/>
        <v>1128</v>
      </c>
      <c r="J21" s="6">
        <v>235</v>
      </c>
      <c r="K21" s="5">
        <f>SUM(K7:K20)</f>
        <v>1226511</v>
      </c>
      <c r="L21" s="2">
        <v>0</v>
      </c>
      <c r="M21" s="2">
        <v>0</v>
      </c>
      <c r="N21" s="2">
        <v>0</v>
      </c>
      <c r="O21" s="2">
        <v>2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9</v>
      </c>
      <c r="V21" s="2">
        <v>0</v>
      </c>
      <c r="W21" s="2">
        <v>1</v>
      </c>
    </row>
    <row r="22" spans="1:23" ht="34.5" customHeight="1" x14ac:dyDescent="0.2">
      <c r="G22" s="4">
        <f>SUM(G4:G21)</f>
        <v>676</v>
      </c>
    </row>
    <row r="23" spans="1:23" ht="54.75" customHeight="1" x14ac:dyDescent="0.2">
      <c r="G23" s="3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599740-87FB-4C4F-8718-8CFFF9031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431EA-B51B-4B89-82EB-0ED28CB68BC8}">
  <ds:schemaRefs>
    <ds:schemaRef ds:uri="http://purl.org/dc/terms/"/>
    <ds:schemaRef ds:uri="http://schemas.microsoft.com/office/2006/documentManagement/types"/>
    <ds:schemaRef ds:uri="534545f7-dfad-40dc-8880-0a5cc848d94b"/>
    <ds:schemaRef ds:uri="http://purl.org/dc/elements/1.1/"/>
    <ds:schemaRef ds:uri="http://schemas.microsoft.com/office/infopath/2007/PartnerControls"/>
    <ds:schemaRef ds:uri="3287f65e-bd81-4ef8-9d4a-f770dbe35018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5D77C6-4660-48C8-8800-CD866CDD7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2025-12-03T12:12:55Z</dcterms:created>
  <dcterms:modified xsi:type="dcterms:W3CDTF">2026-01-22T11:12:29Z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2025-11-27T10:00:00Z</vt:filetime>
  </property>
  <property fmtid="{D5CDD505-2E9C-101B-9397-08002B2CF9AE}" pid="3" name="Creator">
    <vt:lpwstr>Canva</vt:lpwstr>
  </property>
  <property fmtid="{D5CDD505-2E9C-101B-9397-08002B2CF9AE}" pid="4" name="LastSaved">
    <vt:filetime>2025-12-03T10:00:00Z</vt:filetime>
  </property>
  <property fmtid="{D5CDD505-2E9C-101B-9397-08002B2CF9AE}" pid="5" name="Producer">
    <vt:lpwstr>Canva</vt:lpwstr>
  </property>
  <property fmtid="{D5CDD505-2E9C-101B-9397-08002B2CF9AE}" pid="6" name="ContentTypeId">
    <vt:lpwstr>0x01010040098658C623A54E96A5025728B7D444</vt:lpwstr>
  </property>
  <property fmtid="{D5CDD505-2E9C-101B-9397-08002B2CF9AE}" pid="7" name="MediaServiceImageTags">
    <vt:lpwstr/>
  </property>
  <property fmtid="{D5CDD505-2E9C-101B-9397-08002B2CF9AE}" pid="8" name="lcf76f155ced4ddcb4097134ff3c332f">
    <vt:lpwstr/>
  </property>
  <property fmtid="{D5CDD505-2E9C-101B-9397-08002B2CF9AE}" pid="9" name="TaxCatchAll">
    <vt:lpwstr/>
  </property>
</Properties>
</file>